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63" i="2" l="1"/>
  <c r="C69" i="2"/>
  <c r="D63" i="2"/>
  <c r="E63" i="2"/>
  <c r="F63" i="2"/>
  <c r="C63" i="2"/>
  <c r="D59" i="4" l="1"/>
  <c r="E59" i="4"/>
  <c r="F59" i="4"/>
  <c r="G59" i="4"/>
  <c r="C59" i="4"/>
</calcChain>
</file>

<file path=xl/sharedStrings.xml><?xml version="1.0" encoding="utf-8"?>
<sst xmlns="http://schemas.openxmlformats.org/spreadsheetml/2006/main" count="189" uniqueCount="128">
  <si>
    <t>PARAGRAF</t>
  </si>
  <si>
    <t>POLOŽKA</t>
  </si>
  <si>
    <t>ROZP  2023</t>
  </si>
  <si>
    <t>SCHV R  2022</t>
  </si>
  <si>
    <t>UPR R  2022</t>
  </si>
  <si>
    <t>SKUT  2021</t>
  </si>
  <si>
    <t>doklad</t>
  </si>
  <si>
    <t>POZNÁMKA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</si>
  <si>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</si>
  <si>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</si>
  <si>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</si>
  <si>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</si>
  <si>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</si>
  <si>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</si>
  <si>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</si>
  <si>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</si>
  <si>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</si>
  <si>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1341  Příjem z poplatku ze psů</t>
  </si>
  <si>
    <t xml:space="preserve">  1342  Příjem z poplatku z pobytu</t>
  </si>
  <si>
    <t xml:space="preserve">  1343  Příjem z poplatku za užívání veřejného prostranstv</t>
  </si>
  <si>
    <t xml:space="preserve">  1345  Příjem z popl. za obecní systém odpad. hospod.</t>
  </si>
  <si>
    <t xml:space="preserve">  1356  Příjmy úhrad za dobývání nerostů a popl.za geol.pr</t>
  </si>
  <si>
    <t xml:space="preserve">  1361  Příjem ze správních poplatků</t>
  </si>
  <si>
    <t xml:space="preserve">  1381  Daň z hazardních her</t>
  </si>
  <si>
    <t xml:space="preserve">  1382  Zrušený odvod z loterií a pod.her kromě výh.hr.př.</t>
  </si>
  <si>
    <t xml:space="preserve">  1511  Příjem z daně z nemovitých věcí</t>
  </si>
  <si>
    <t xml:space="preserve"> 2420   Spl.půjč.prostř.od obecně prosp.spol.a podob.subje</t>
  </si>
  <si>
    <t xml:space="preserve">  2451  Splátky půjčených prostředků od přísp.organizací</t>
  </si>
  <si>
    <t xml:space="preserve">  2460  Splátky půjčených prostředků od obyvatelstva</t>
  </si>
  <si>
    <t xml:space="preserve">  4111  Neinvestiční přijaté transf.z všeob.pokl.správy SR</t>
  </si>
  <si>
    <t xml:space="preserve">  4112  Neinv.př.transfery ze SR v rámci souhr.dot.vztahu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</si>
  <si>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</si>
  <si>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</si>
  <si>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</si>
  <si>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</si>
  <si>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>Celkem z   3113  Základní školy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</si>
  <si>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</si>
  <si>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</si>
  <si>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</si>
  <si>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</si>
  <si>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>Celkem z   3341  Rozhlas a televize</t>
  </si>
  <si>
    <t xml:space="preserve">  3349  Ostatní záležitosti sdělovacích prostředků </t>
  </si>
  <si>
    <t>Celkem z   3369  Ost. správa v obl.kultury, církví a sděl.prostředk</t>
  </si>
  <si>
    <t>Celkem z   3412  Sportovní zařízení v majetku obce</t>
  </si>
  <si>
    <t xml:space="preserve">  3419  Ostatní tělovýchovná činnost </t>
  </si>
  <si>
    <t>Celkem z   3429  Ostatní zájmová činnost a rekreace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</si>
  <si>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</si>
  <si>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</si>
  <si>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</si>
  <si>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</si>
  <si>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</si>
  <si>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</si>
  <si>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</si>
  <si>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</si>
  <si>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</si>
  <si>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>Celkem z   3745  Péče o vzhled obcí a veřejnou zeleň</t>
  </si>
  <si>
    <t>Celkem z   3769  Ostatní správa v ochraně životního prostředí</t>
  </si>
  <si>
    <t xml:space="preserve">  6171  Činnost místní správy </t>
  </si>
  <si>
    <t xml:space="preserve">  6310  Obecné příjmy a výdaje z finančních operací </t>
  </si>
  <si>
    <t>Celkem z   6320  Pojištění funkčně nespecifikované</t>
  </si>
  <si>
    <t>Celkem z   6402  Finanční vypořádání minulých let</t>
  </si>
  <si>
    <t xml:space="preserve">  6409  Ostatní činnosti j.n. </t>
  </si>
  <si>
    <t>Celkový součet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</si>
  <si>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</si>
  <si>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</si>
  <si>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</si>
  <si>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</si>
  <si>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</si>
  <si>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</si>
  <si>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</si>
  <si>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 xml:space="preserve">  5331  Neinvestiční příspěvky zřízeným příspěvkovým organ</t>
  </si>
  <si>
    <t xml:space="preserve">  3113  Základní školy </t>
  </si>
  <si>
    <t xml:space="preserve">  3114  Základní školy pro žáky se spec. vzděl. potřebami </t>
  </si>
  <si>
    <t>Celkem z   3330  Činnost registrovaných církví a nábožen. spol.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</si>
  <si>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</si>
  <si>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</si>
  <si>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</si>
  <si>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</si>
  <si>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3421  Využití volného času dětí a mládeže </t>
  </si>
  <si>
    <t xml:space="preserve">  3429  Ostatní zájmová činnost a rekreace </t>
  </si>
  <si>
    <t xml:space="preserve">  3539  Ostatní zdravotnická zaříz.a služby pro zdravot. </t>
  </si>
  <si>
    <t xml:space="preserve">  3543  Pomoc zdravotně postiženým a chronicky nemocným </t>
  </si>
  <si>
    <t>Celkem z   3599  Ostatní činnost ve zdravotnictví</t>
  </si>
  <si>
    <t xml:space="preserve">  3631  Veřejné osvětlení 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</si>
  <si>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</si>
  <si>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</si>
  <si>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</si>
  <si>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</si>
  <si>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</si>
  <si>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 xml:space="preserve">  4345  Centra sociálnně rehabilitačních služeb </t>
  </si>
  <si>
    <t xml:space="preserve">  4350  Domovy pro seniory </t>
  </si>
  <si>
    <t xml:space="preserve">  4356  Denní stacionáře a centra denních služeb </t>
  </si>
  <si>
    <t>Celkem z   4357  Domovy pro osoby se zdr. post. a domovy se zvl.rež</t>
  </si>
  <si>
    <t>5213  Krizová opatření</t>
  </si>
  <si>
    <t>Celkem z   5269  Ost.správa v obl.hosp.opatření pro kriziové stavy</t>
  </si>
  <si>
    <t xml:space="preserve">  5512  Požární ochrana - dobrovolná část </t>
  </si>
  <si>
    <t xml:space="preserve">  6112  Zastupitelstva obcí </t>
  </si>
  <si>
    <t>Celkem z   6114  Volby do Parlamentu ČR</t>
  </si>
  <si>
    <t xml:space="preserve">  6115  Volby do zastupitelstev územních samosprávných cel </t>
  </si>
  <si>
    <t>Celkem z   6118   Volba prezidenta republiky</t>
  </si>
  <si>
    <t>Celkem z   6221  Humanitární zahraniční pomoc přímá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</si>
  <si>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</si>
  <si>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</si>
  <si>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</si>
  <si>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5901  Nespecifikované rezervy</t>
  </si>
  <si>
    <t>Návrh rozpočtu r. 2023 - Obec Metylovice</t>
  </si>
  <si>
    <t>Sk. Do 31.10.22</t>
  </si>
  <si>
    <t>700 sklad pro hospodu, 700 sport. Hala</t>
  </si>
  <si>
    <t>400 dětské hřiště</t>
  </si>
  <si>
    <t>700byty s peč. Službou</t>
  </si>
  <si>
    <t>zm. Č.2 (152)+ č. 3 (225)</t>
  </si>
  <si>
    <t>700 auto</t>
  </si>
  <si>
    <t>sk. K 31.10.22</t>
  </si>
  <si>
    <t>Financování</t>
  </si>
  <si>
    <t>PS k 1.1.2023</t>
  </si>
  <si>
    <t>Splátky půjček</t>
  </si>
  <si>
    <t>Celkem fianncování</t>
  </si>
  <si>
    <t>500  PD cyklotrasa do Palkovic</t>
  </si>
  <si>
    <t xml:space="preserve">PD Šonovský 120 ,Klich 200 </t>
  </si>
  <si>
    <t>6 965,500rekonstrukce has. Garáže</t>
  </si>
  <si>
    <t>dotace</t>
  </si>
  <si>
    <t xml:space="preserve">  3635  Územní plánování</t>
  </si>
  <si>
    <t>zm.č.3</t>
  </si>
  <si>
    <t xml:space="preserve">  6171 Činnost místní správy</t>
  </si>
  <si>
    <t>3570počít. Učebna</t>
  </si>
  <si>
    <t>3570počít. učebna</t>
  </si>
  <si>
    <t>Příjmy</t>
  </si>
  <si>
    <t>Výdaje a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</si>
</sst>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0">
    <xf numFmtId="0" fontId="0" fillId="0" borderId="0" xfId="0"/>
    <xf numFmtId="4" fontId="9" fillId="4" borderId="1" xfId="1" applyNumberFormat="1" applyFont="1" applyFill="1" applyBorder="1" applyAlignment="1" applyProtection="1">
      <protection hidden="1"/>
    </xf>
    <xf numFmtId="0" fontId="2" fillId="4" borderId="1" xfId="1" applyFont="1" applyFill="1" applyBorder="1" applyAlignment="1" applyProtection="1">
      <protection hidden="1"/>
    </xf>
    <xf numFmtId="4" fontId="9" fillId="4" borderId="1" xfId="1" applyNumberFormat="1" applyFont="1" applyFill="1" applyBorder="1" applyAlignment="1" applyProtection="1">
      <alignment shrinkToFit="1"/>
      <protection locked="0" hidden="1"/>
    </xf>
    <xf numFmtId="4" fontId="9" fillId="4" borderId="1" xfId="1" applyNumberFormat="1" applyFont="1" applyFill="1" applyBorder="1" applyAlignment="1" applyProtection="1">
      <alignment shrinkToFit="1"/>
      <protection hidden="1"/>
    </xf>
    <xf numFmtId="4" fontId="9" fillId="4" borderId="1" xfId="1" applyNumberFormat="1" applyFont="1" applyFill="1" applyBorder="1" applyAlignment="1" applyProtection="1"/>
    <xf numFmtId="0" fontId="2" fillId="4" borderId="1" xfId="1" applyFont="1" applyFill="1" applyBorder="1" applyAlignment="1" applyProtection="1">
      <protection locked="0"/>
    </xf>
    <xf numFmtId="4" fontId="8" fillId="4" borderId="1" xfId="1" applyNumberFormat="1" applyFont="1" applyFill="1" applyBorder="1" applyAlignment="1" applyProtection="1">
      <alignment shrinkToFit="1"/>
      <protection hidden="1"/>
    </xf>
    <xf numFmtId="4" fontId="8" fillId="4" borderId="1" xfId="1" applyNumberFormat="1" applyFont="1" applyFill="1" applyBorder="1" applyAlignment="1" applyProtection="1">
      <protection hidden="1"/>
    </xf>
    <xf numFmtId="0" fontId="7" fillId="4" borderId="1" xfId="1" applyFont="1" applyFill="1" applyBorder="1" applyAlignment="1" applyProtection="1">
      <protection hidden="1"/>
    </xf>
    <xf numFmtId="0" fontId="6" fillId="0" borderId="0" xfId="0" applyFont="1"/>
    <xf numFmtId="4" fontId="7" fillId="4" borderId="1" xfId="1" applyNumberFormat="1" applyFont="1" applyFill="1" applyBorder="1" applyAlignment="1" applyProtection="1">
      <protection hidden="1"/>
    </xf>
    <xf numFmtId="4" fontId="7" fillId="4" borderId="1" xfId="1" applyNumberFormat="1" applyFont="1" applyFill="1" applyBorder="1" applyAlignment="1" applyProtection="1">
      <alignment horizontal="right" shrinkToFit="1"/>
      <protection hidden="1"/>
    </xf>
    <xf numFmtId="4" fontId="2" fillId="4" borderId="1" xfId="1" applyNumberFormat="1" applyFont="1" applyFill="1" applyBorder="1" applyAlignment="1" applyProtection="1">
      <protection hidden="1"/>
    </xf>
    <xf numFmtId="4" fontId="2" fillId="4" borderId="1" xfId="1" applyNumberFormat="1" applyFont="1" applyFill="1" applyBorder="1" applyAlignment="1" applyProtection="1">
      <alignment horizontal="right" shrinkToFit="1"/>
      <protection hidden="1"/>
    </xf>
    <xf numFmtId="4" fontId="2" fillId="4" borderId="1" xfId="1" applyNumberFormat="1" applyFont="1" applyFill="1" applyBorder="1" applyAlignment="1" applyProtection="1">
      <alignment shrinkToFit="1"/>
      <protection locked="0" hidden="1"/>
    </xf>
    <xf numFmtId="0" fontId="9" fillId="4" borderId="1" xfId="1" applyNumberFormat="1" applyFont="1" applyFill="1" applyBorder="1" applyAlignment="1" applyProtection="1">
      <protection hidden="1"/>
    </xf>
    <xf numFmtId="0" fontId="2" fillId="2" borderId="2" xfId="1" applyFont="1" applyFill="1" applyBorder="1" applyAlignment="1" applyProtection="1">
      <alignment horizontal="center" vertical="center" shrinkToFit="1"/>
      <protection hidden="1"/>
    </xf>
    <xf numFmtId="0" fontId="9" fillId="4" borderId="3" xfId="1" applyFont="1" applyFill="1" applyBorder="1" applyAlignment="1" applyProtection="1">
      <alignment shrinkToFit="1"/>
      <protection locked="0" hidden="1"/>
    </xf>
    <xf numFmtId="0" fontId="9" fillId="4" borderId="4" xfId="1" applyFont="1" applyFill="1" applyBorder="1" applyAlignment="1" applyProtection="1">
      <alignment shrinkToFit="1"/>
      <protection locked="0" hidden="1"/>
    </xf>
    <xf numFmtId="0" fontId="8" fillId="4" borderId="4" xfId="1" applyFont="1" applyFill="1" applyBorder="1" applyAlignment="1" applyProtection="1">
      <alignment shrinkToFit="1"/>
      <protection locked="0" hidden="1"/>
    </xf>
    <xf numFmtId="0" fontId="8" fillId="2" borderId="1" xfId="1" applyFont="1" applyFill="1" applyBorder="1" applyAlignment="1" applyProtection="1">
      <alignment horizontal="center" vertical="center" shrinkToFit="1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3" borderId="1" xfId="1" applyNumberFormat="1" applyFont="1" applyFill="1" applyBorder="1" applyAlignment="1" applyProtection="1">
      <alignment horizontal="center" vertical="center" shrinkToFit="1"/>
      <protection hidden="1"/>
    </xf>
    <xf numFmtId="2" fontId="8" fillId="3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4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/>
    <xf numFmtId="0" fontId="7" fillId="4" borderId="1" xfId="1" applyFont="1" applyFill="1" applyBorder="1" applyAlignment="1" applyProtection="1">
      <alignment shrinkToFit="1"/>
      <protection locked="0"/>
    </xf>
    <xf numFmtId="0" fontId="2" fillId="4" borderId="1" xfId="1" applyFont="1" applyFill="1" applyBorder="1" applyAlignment="1" applyProtection="1">
      <alignment shrinkToFit="1"/>
      <protection locked="0"/>
    </xf>
    <xf numFmtId="4" fontId="0" fillId="0" borderId="1" xfId="0" applyNumberFormat="1" applyBorder="1"/>
    <xf numFmtId="0" fontId="6" fillId="0" borderId="1" xfId="0" applyFont="1" applyBorder="1"/>
    <xf numFmtId="0" fontId="2" fillId="4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8" fillId="2" borderId="1" xfId="1" applyFont="1" applyFill="1" applyBorder="1" applyAlignment="1" applyProtection="1">
      <alignment vertical="center" shrinkToFit="1"/>
      <protection hidden="1"/>
    </xf>
    <xf numFmtId="4" fontId="8" fillId="2" borderId="1" xfId="1" applyNumberFormat="1" applyFont="1" applyFill="1" applyBorder="1" applyAlignment="1" applyProtection="1">
      <alignment vertical="center" shrinkToFit="1"/>
      <protection hidden="1"/>
    </xf>
    <xf numFmtId="4" fontId="10" fillId="4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4" fontId="2" fillId="4" borderId="1" xfId="1" applyNumberFormat="1" applyFont="1" applyFill="1" applyBorder="1" applyAlignment="1" applyProtection="1">
      <alignment shrinkToFit="1"/>
      <protection hidden="1"/>
    </xf>
    <xf numFmtId="4" fontId="6" fillId="0" borderId="1" xfId="0" applyNumberFormat="1" applyFont="1" applyBorder="1"/>
    <xf numFmtId="0" fontId="11" fillId="0" borderId="0" xfId="0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1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="" xmlns:a16="http://schemas.microsoft.com/office/drawing/2014/main" id="{98E98E04-6221-4EEF-95C2-7EF74539C397}"/>
            </a:ext>
          </a:extLst>
        </xdr:cNvPr>
        <xdr:cNvSpPr/>
      </xdr:nvSpPr>
      <xdr:spPr>
        <a:xfrm>
          <a:off x="4333875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1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="" xmlns:a16="http://schemas.microsoft.com/office/drawing/2014/main" id="{CE4452CB-DA48-4EF9-A0AD-4110B4B921AD}"/>
            </a:ext>
          </a:extLst>
        </xdr:cNvPr>
        <xdr:cNvSpPr/>
      </xdr:nvSpPr>
      <xdr:spPr>
        <a:xfrm>
          <a:off x="5648325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ET_VYD"/>
      <sheetName val="uprROZPvyd"/>
      <sheetName val="uprROZPprij"/>
      <sheetName val="Fin_vyd-1"/>
      <sheetName val="Fin_prij-1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A3" sqref="A3"/>
    </sheetView>
  </sheetViews>
  <sheetFormatPr defaultRowHeight="15" x14ac:dyDescent="0.25"/>
  <cols>
    <col min="1" max="1" width="17.140625" customWidth="1"/>
    <col min="2" max="2" width="48.42578125" customWidth="1"/>
    <col min="3" max="7" width="17.5703125" customWidth="1"/>
    <col min="8" max="8" width="9.5703125" customWidth="1"/>
  </cols>
  <sheetData>
    <row r="1" spans="1:8" x14ac:dyDescent="0.25">
      <c r="B1" t="s">
        <v>105</v>
      </c>
    </row>
    <row r="3" spans="1:8" ht="15.75" thickBot="1" x14ac:dyDescent="0.3">
      <c r="A3" s="39" t="s">
        <v>126</v>
      </c>
    </row>
    <row r="4" spans="1:8" ht="16.5" thickBot="1" x14ac:dyDescent="0.3">
      <c r="A4" s="21" t="s">
        <v>0</v>
      </c>
      <c r="B4" s="22" t="s">
        <v>1</v>
      </c>
      <c r="C4" s="22" t="s">
        <v>3</v>
      </c>
      <c r="D4" s="22" t="s">
        <v>4</v>
      </c>
      <c r="E4" s="23" t="s">
        <v>106</v>
      </c>
      <c r="F4" s="24" t="s">
        <v>5</v>
      </c>
      <c r="G4" s="25" t="s">
        <v>2</v>
      </c>
      <c r="H4" s="17" t="s">
        <v>6</v>
      </c>
    </row>
    <row r="5" spans="1:8" ht="15.75" x14ac:dyDescent="0.25">
      <c r="A5" s="1" t="s">
        <v>8</v>
      </c>
      <c r="B5" s="2" t="s">
        <v>9</v>
      </c>
      <c r="C5" s="4">
        <v>4000000</v>
      </c>
      <c r="D5" s="4">
        <v>4000000</v>
      </c>
      <c r="E5" s="4">
        <v>3573173.76</v>
      </c>
      <c r="F5" s="4">
        <v>4197798.03</v>
      </c>
      <c r="G5" s="3">
        <v>4000000</v>
      </c>
      <c r="H5" s="18"/>
    </row>
    <row r="6" spans="1:8" ht="15.75" x14ac:dyDescent="0.25">
      <c r="A6" s="1" t="s">
        <v>8</v>
      </c>
      <c r="B6" s="2" t="s">
        <v>10</v>
      </c>
      <c r="C6" s="4">
        <v>105000</v>
      </c>
      <c r="D6" s="4">
        <v>205000</v>
      </c>
      <c r="E6" s="4">
        <v>300058.14</v>
      </c>
      <c r="F6" s="4">
        <v>275023.99</v>
      </c>
      <c r="G6" s="3">
        <v>105000</v>
      </c>
      <c r="H6" s="19"/>
    </row>
    <row r="7" spans="1:8" ht="15.75" x14ac:dyDescent="0.25">
      <c r="A7" s="1" t="s">
        <v>8</v>
      </c>
      <c r="B7" s="2" t="s">
        <v>11</v>
      </c>
      <c r="C7" s="4">
        <v>500000</v>
      </c>
      <c r="D7" s="4">
        <v>500000</v>
      </c>
      <c r="E7" s="4">
        <v>740010.62999999977</v>
      </c>
      <c r="F7" s="4">
        <v>713008.61</v>
      </c>
      <c r="G7" s="3">
        <v>500000</v>
      </c>
      <c r="H7" s="19"/>
    </row>
    <row r="8" spans="1:8" ht="15.75" x14ac:dyDescent="0.25">
      <c r="A8" s="1" t="s">
        <v>8</v>
      </c>
      <c r="B8" s="2" t="s">
        <v>12</v>
      </c>
      <c r="C8" s="4">
        <v>4400000</v>
      </c>
      <c r="D8" s="4">
        <v>6000000</v>
      </c>
      <c r="E8" s="4">
        <v>5656850.1399999997</v>
      </c>
      <c r="F8" s="4">
        <v>6016971.0199999996</v>
      </c>
      <c r="G8" s="3">
        <v>4500000</v>
      </c>
      <c r="H8" s="19"/>
    </row>
    <row r="9" spans="1:8" ht="15.75" x14ac:dyDescent="0.25">
      <c r="A9" s="1" t="s">
        <v>8</v>
      </c>
      <c r="B9" s="2" t="s">
        <v>13</v>
      </c>
      <c r="C9" s="4">
        <v>0</v>
      </c>
      <c r="D9" s="4">
        <v>210520</v>
      </c>
      <c r="E9" s="4">
        <v>210520</v>
      </c>
      <c r="F9" s="4">
        <v>208430</v>
      </c>
      <c r="G9" s="3">
        <v>0</v>
      </c>
      <c r="H9" s="19"/>
    </row>
    <row r="10" spans="1:8" ht="15.75" x14ac:dyDescent="0.25">
      <c r="A10" s="1" t="s">
        <v>8</v>
      </c>
      <c r="B10" s="2" t="s">
        <v>14</v>
      </c>
      <c r="C10" s="4">
        <v>11000000</v>
      </c>
      <c r="D10" s="4">
        <v>13000000</v>
      </c>
      <c r="E10" s="4">
        <v>12594512.660000004</v>
      </c>
      <c r="F10" s="4">
        <v>13446726.18</v>
      </c>
      <c r="G10" s="3">
        <v>13000000</v>
      </c>
      <c r="H10" s="19"/>
    </row>
    <row r="11" spans="1:8" ht="15.75" x14ac:dyDescent="0.25">
      <c r="A11" s="1" t="s">
        <v>8</v>
      </c>
      <c r="B11" s="2" t="s">
        <v>15</v>
      </c>
      <c r="C11" s="4">
        <v>0</v>
      </c>
      <c r="D11" s="4">
        <v>104000</v>
      </c>
      <c r="E11" s="4">
        <v>104016</v>
      </c>
      <c r="F11" s="4">
        <v>1503</v>
      </c>
      <c r="G11" s="3">
        <v>0</v>
      </c>
      <c r="H11" s="19"/>
    </row>
    <row r="12" spans="1:8" ht="15.75" x14ac:dyDescent="0.25">
      <c r="A12" s="1" t="s">
        <v>8</v>
      </c>
      <c r="B12" s="2" t="s">
        <v>16</v>
      </c>
      <c r="C12" s="4">
        <v>0</v>
      </c>
      <c r="D12" s="4">
        <v>0</v>
      </c>
      <c r="E12" s="4">
        <v>0</v>
      </c>
      <c r="F12" s="4">
        <v>0</v>
      </c>
      <c r="G12" s="3">
        <v>0</v>
      </c>
      <c r="H12" s="19"/>
    </row>
    <row r="13" spans="1:8" ht="15.75" x14ac:dyDescent="0.25">
      <c r="A13" s="1" t="s">
        <v>8</v>
      </c>
      <c r="B13" s="2" t="s">
        <v>17</v>
      </c>
      <c r="C13" s="4">
        <v>27000</v>
      </c>
      <c r="D13" s="4">
        <v>37000</v>
      </c>
      <c r="E13" s="4">
        <v>38320</v>
      </c>
      <c r="F13" s="4">
        <v>24558</v>
      </c>
      <c r="G13" s="3">
        <v>38000</v>
      </c>
      <c r="H13" s="19"/>
    </row>
    <row r="14" spans="1:8" ht="15.75" x14ac:dyDescent="0.25">
      <c r="A14" s="1"/>
      <c r="B14" s="2" t="s">
        <v>18</v>
      </c>
      <c r="C14" s="4">
        <v>5000</v>
      </c>
      <c r="D14" s="4">
        <v>19500</v>
      </c>
      <c r="E14" s="4">
        <v>20190</v>
      </c>
      <c r="F14" s="4">
        <v>13305</v>
      </c>
      <c r="G14" s="3">
        <v>15000</v>
      </c>
      <c r="H14" s="19"/>
    </row>
    <row r="15" spans="1:8" ht="15.75" x14ac:dyDescent="0.25">
      <c r="A15" s="1" t="s">
        <v>8</v>
      </c>
      <c r="B15" s="2" t="s">
        <v>19</v>
      </c>
      <c r="C15" s="4">
        <v>2000</v>
      </c>
      <c r="D15" s="4">
        <v>8000</v>
      </c>
      <c r="E15" s="4">
        <v>9130</v>
      </c>
      <c r="F15" s="4">
        <v>3270</v>
      </c>
      <c r="G15" s="3">
        <v>8000</v>
      </c>
      <c r="H15" s="19"/>
    </row>
    <row r="16" spans="1:8" ht="15.75" x14ac:dyDescent="0.25">
      <c r="A16" s="1" t="s">
        <v>8</v>
      </c>
      <c r="B16" s="2" t="s">
        <v>20</v>
      </c>
      <c r="C16" s="4">
        <v>1000000</v>
      </c>
      <c r="D16" s="4">
        <v>1135000</v>
      </c>
      <c r="E16" s="4">
        <v>1142394</v>
      </c>
      <c r="F16" s="4">
        <v>0</v>
      </c>
      <c r="G16" s="3">
        <v>1140000</v>
      </c>
      <c r="H16" s="19"/>
    </row>
    <row r="17" spans="1:9" ht="15.75" x14ac:dyDescent="0.25">
      <c r="A17" s="1" t="s">
        <v>8</v>
      </c>
      <c r="B17" s="2" t="s">
        <v>21</v>
      </c>
      <c r="C17" s="4">
        <v>0</v>
      </c>
      <c r="D17" s="4">
        <v>0</v>
      </c>
      <c r="E17" s="4">
        <v>0</v>
      </c>
      <c r="F17" s="4">
        <v>0</v>
      </c>
      <c r="G17" s="3">
        <v>0</v>
      </c>
      <c r="H17" s="19"/>
    </row>
    <row r="18" spans="1:9" ht="15.75" x14ac:dyDescent="0.25">
      <c r="A18" s="1" t="s">
        <v>8</v>
      </c>
      <c r="B18" s="2" t="s">
        <v>22</v>
      </c>
      <c r="C18" s="4">
        <v>10000</v>
      </c>
      <c r="D18" s="4">
        <v>17000</v>
      </c>
      <c r="E18" s="4">
        <v>17910</v>
      </c>
      <c r="F18" s="4">
        <v>16050</v>
      </c>
      <c r="G18" s="3">
        <v>15000</v>
      </c>
      <c r="H18" s="19"/>
    </row>
    <row r="19" spans="1:9" ht="15.75" x14ac:dyDescent="0.25">
      <c r="A19" s="1" t="s">
        <v>8</v>
      </c>
      <c r="B19" s="2" t="s">
        <v>23</v>
      </c>
      <c r="C19" s="4">
        <v>140000</v>
      </c>
      <c r="D19" s="4">
        <v>215000</v>
      </c>
      <c r="E19" s="4">
        <v>169012.07</v>
      </c>
      <c r="F19" s="4">
        <v>198428.03</v>
      </c>
      <c r="G19" s="3">
        <v>140000</v>
      </c>
      <c r="H19" s="19"/>
    </row>
    <row r="20" spans="1:9" ht="15.75" x14ac:dyDescent="0.25">
      <c r="A20" s="1"/>
      <c r="B20" s="2" t="s">
        <v>24</v>
      </c>
      <c r="C20" s="4">
        <v>0</v>
      </c>
      <c r="D20" s="4">
        <v>0</v>
      </c>
      <c r="E20" s="4">
        <v>0</v>
      </c>
      <c r="F20" s="4">
        <v>0</v>
      </c>
      <c r="G20" s="3">
        <v>0</v>
      </c>
      <c r="H20" s="19"/>
    </row>
    <row r="21" spans="1:9" ht="15.75" x14ac:dyDescent="0.25">
      <c r="A21" s="1" t="s">
        <v>8</v>
      </c>
      <c r="B21" s="2" t="s">
        <v>25</v>
      </c>
      <c r="C21" s="4">
        <v>590000</v>
      </c>
      <c r="D21" s="4">
        <v>590000</v>
      </c>
      <c r="E21" s="4">
        <v>584944.09</v>
      </c>
      <c r="F21" s="4">
        <v>652990.02</v>
      </c>
      <c r="G21" s="3">
        <v>590000</v>
      </c>
      <c r="H21" s="19"/>
    </row>
    <row r="22" spans="1:9" ht="15.75" x14ac:dyDescent="0.25">
      <c r="A22" s="5"/>
      <c r="B22" s="6" t="s">
        <v>26</v>
      </c>
      <c r="C22" s="4"/>
      <c r="D22" s="4"/>
      <c r="E22" s="4"/>
      <c r="F22" s="4"/>
      <c r="G22" s="3">
        <v>490000</v>
      </c>
      <c r="H22" s="19"/>
    </row>
    <row r="23" spans="1:9" ht="15.75" x14ac:dyDescent="0.25">
      <c r="A23" s="1" t="s">
        <v>8</v>
      </c>
      <c r="B23" s="2" t="s">
        <v>27</v>
      </c>
      <c r="C23" s="4">
        <v>0</v>
      </c>
      <c r="D23" s="4">
        <v>0</v>
      </c>
      <c r="E23" s="4">
        <v>0</v>
      </c>
      <c r="F23" s="4">
        <v>0</v>
      </c>
      <c r="G23" s="3">
        <v>0</v>
      </c>
      <c r="H23" s="19"/>
    </row>
    <row r="24" spans="1:9" ht="15.75" x14ac:dyDescent="0.25">
      <c r="A24" s="1"/>
      <c r="B24" s="2" t="s">
        <v>28</v>
      </c>
      <c r="C24" s="4">
        <v>450000</v>
      </c>
      <c r="D24" s="4">
        <v>590000</v>
      </c>
      <c r="E24" s="4">
        <v>668209.05000000005</v>
      </c>
      <c r="F24" s="4">
        <v>2814790.95</v>
      </c>
      <c r="G24" s="3">
        <v>196000</v>
      </c>
      <c r="H24" s="19"/>
    </row>
    <row r="25" spans="1:9" ht="15.75" x14ac:dyDescent="0.25">
      <c r="A25" s="1" t="s">
        <v>8</v>
      </c>
      <c r="B25" s="2" t="s">
        <v>29</v>
      </c>
      <c r="C25" s="4">
        <v>0</v>
      </c>
      <c r="D25" s="4">
        <v>132631</v>
      </c>
      <c r="E25" s="4">
        <v>132632.62</v>
      </c>
      <c r="F25" s="4">
        <v>371781.35000000003</v>
      </c>
      <c r="G25" s="3">
        <v>0</v>
      </c>
      <c r="H25" s="19"/>
    </row>
    <row r="26" spans="1:9" ht="15.75" x14ac:dyDescent="0.25">
      <c r="A26" s="1" t="s">
        <v>8</v>
      </c>
      <c r="B26" s="2" t="s">
        <v>30</v>
      </c>
      <c r="C26" s="4">
        <v>409500</v>
      </c>
      <c r="D26" s="4">
        <v>409500</v>
      </c>
      <c r="E26" s="4">
        <v>341250</v>
      </c>
      <c r="F26" s="4">
        <v>405500</v>
      </c>
      <c r="G26" s="3">
        <v>428000</v>
      </c>
      <c r="H26" s="19"/>
    </row>
    <row r="27" spans="1:9" ht="15.75" x14ac:dyDescent="0.25">
      <c r="A27" s="1" t="s">
        <v>31</v>
      </c>
      <c r="B27" s="2"/>
      <c r="C27" s="4">
        <v>50000</v>
      </c>
      <c r="D27" s="4">
        <v>50000</v>
      </c>
      <c r="E27" s="4">
        <v>31800</v>
      </c>
      <c r="F27" s="4">
        <v>188841.78</v>
      </c>
      <c r="G27" s="4">
        <v>45000</v>
      </c>
      <c r="H27" s="20"/>
      <c r="I27" s="10"/>
    </row>
    <row r="28" spans="1:9" ht="15.75" x14ac:dyDescent="0.25">
      <c r="A28" s="1" t="s">
        <v>32</v>
      </c>
      <c r="B28" s="2"/>
      <c r="C28" s="4">
        <v>55000</v>
      </c>
      <c r="D28" s="4">
        <v>130100</v>
      </c>
      <c r="E28" s="4">
        <v>129842</v>
      </c>
      <c r="F28" s="4">
        <v>73821</v>
      </c>
      <c r="G28" s="4">
        <v>40000</v>
      </c>
      <c r="H28" s="20"/>
      <c r="I28" s="10"/>
    </row>
    <row r="29" spans="1:9" ht="15.75" x14ac:dyDescent="0.25">
      <c r="A29" s="1" t="s">
        <v>33</v>
      </c>
      <c r="B29" s="2"/>
      <c r="C29" s="4">
        <v>10000</v>
      </c>
      <c r="D29" s="4">
        <v>10000</v>
      </c>
      <c r="E29" s="4">
        <v>12007.19</v>
      </c>
      <c r="F29" s="4">
        <v>18466</v>
      </c>
      <c r="G29" s="4">
        <v>15000</v>
      </c>
      <c r="H29" s="20"/>
      <c r="I29" s="10"/>
    </row>
    <row r="30" spans="1:9" ht="15.75" x14ac:dyDescent="0.25">
      <c r="A30" s="1" t="s">
        <v>34</v>
      </c>
      <c r="B30" s="2"/>
      <c r="C30" s="4">
        <v>16000</v>
      </c>
      <c r="D30" s="4">
        <v>16000</v>
      </c>
      <c r="E30" s="4">
        <v>16281.4</v>
      </c>
      <c r="F30" s="4">
        <v>31224</v>
      </c>
      <c r="G30" s="4">
        <v>25000</v>
      </c>
      <c r="H30" s="20"/>
      <c r="I30" s="10"/>
    </row>
    <row r="31" spans="1:9" ht="15.75" x14ac:dyDescent="0.25">
      <c r="A31" s="16" t="s">
        <v>35</v>
      </c>
      <c r="B31" s="2"/>
      <c r="C31" s="4">
        <v>0</v>
      </c>
      <c r="D31" s="4">
        <v>0</v>
      </c>
      <c r="E31" s="4">
        <v>4</v>
      </c>
      <c r="F31" s="4">
        <v>0</v>
      </c>
      <c r="G31" s="4" t="s">
        <v>8</v>
      </c>
      <c r="H31" s="20"/>
      <c r="I31" s="10"/>
    </row>
    <row r="32" spans="1:9" ht="15.75" x14ac:dyDescent="0.25">
      <c r="A32" s="1" t="s">
        <v>36</v>
      </c>
      <c r="B32" s="2"/>
      <c r="C32" s="4">
        <v>1000</v>
      </c>
      <c r="D32" s="4">
        <v>1000</v>
      </c>
      <c r="E32" s="4">
        <v>1500</v>
      </c>
      <c r="F32" s="4">
        <v>1725</v>
      </c>
      <c r="G32" s="4">
        <v>7500</v>
      </c>
      <c r="H32" s="20"/>
      <c r="I32" s="10"/>
    </row>
    <row r="33" spans="1:9" ht="15.75" x14ac:dyDescent="0.25">
      <c r="A33" s="1" t="s">
        <v>37</v>
      </c>
      <c r="B33" s="2"/>
      <c r="C33" s="4">
        <v>500</v>
      </c>
      <c r="D33" s="4">
        <v>500</v>
      </c>
      <c r="E33" s="4">
        <v>520</v>
      </c>
      <c r="F33" s="4">
        <v>520</v>
      </c>
      <c r="G33" s="4">
        <v>500</v>
      </c>
      <c r="H33" s="20"/>
      <c r="I33" s="10"/>
    </row>
    <row r="34" spans="1:9" ht="15.75" x14ac:dyDescent="0.25">
      <c r="A34" s="1" t="s">
        <v>38</v>
      </c>
      <c r="B34" s="2"/>
      <c r="C34" s="4">
        <v>2000</v>
      </c>
      <c r="D34" s="4">
        <v>2000</v>
      </c>
      <c r="E34" s="4">
        <v>1534</v>
      </c>
      <c r="F34" s="4">
        <v>2482</v>
      </c>
      <c r="G34" s="4">
        <v>1000</v>
      </c>
      <c r="H34" s="20"/>
      <c r="I34" s="10"/>
    </row>
    <row r="35" spans="1:9" ht="15.75" x14ac:dyDescent="0.25">
      <c r="A35" s="1" t="s">
        <v>39</v>
      </c>
      <c r="B35" s="2"/>
      <c r="C35" s="4">
        <v>53000</v>
      </c>
      <c r="D35" s="4">
        <v>110000</v>
      </c>
      <c r="E35" s="4">
        <v>116414</v>
      </c>
      <c r="F35" s="4">
        <v>76258</v>
      </c>
      <c r="G35" s="4">
        <v>53000</v>
      </c>
      <c r="H35" s="20"/>
      <c r="I35" s="10"/>
    </row>
    <row r="36" spans="1:9" ht="15.75" x14ac:dyDescent="0.25">
      <c r="A36" s="16" t="s">
        <v>40</v>
      </c>
      <c r="B36" s="2"/>
      <c r="C36" s="4">
        <v>5000</v>
      </c>
      <c r="D36" s="4">
        <v>5000</v>
      </c>
      <c r="E36" s="4">
        <v>3961</v>
      </c>
      <c r="F36" s="4">
        <v>6178</v>
      </c>
      <c r="G36" s="4">
        <v>4000</v>
      </c>
      <c r="H36" s="20"/>
      <c r="I36" s="10"/>
    </row>
    <row r="37" spans="1:9" ht="15.75" x14ac:dyDescent="0.25">
      <c r="A37" s="1" t="s">
        <v>41</v>
      </c>
      <c r="B37" s="2"/>
      <c r="C37" s="4">
        <v>2000</v>
      </c>
      <c r="D37" s="4">
        <v>8000</v>
      </c>
      <c r="E37" s="4">
        <v>8267</v>
      </c>
      <c r="F37" s="4">
        <v>2570</v>
      </c>
      <c r="G37" s="4">
        <v>8000</v>
      </c>
      <c r="H37" s="20"/>
      <c r="I37" s="10"/>
    </row>
    <row r="38" spans="1:9" ht="15.75" x14ac:dyDescent="0.25">
      <c r="A38" s="16" t="s">
        <v>42</v>
      </c>
      <c r="B38" s="2"/>
      <c r="C38" s="4">
        <v>0</v>
      </c>
      <c r="D38" s="4">
        <v>0</v>
      </c>
      <c r="E38" s="4">
        <v>0</v>
      </c>
      <c r="F38" s="4">
        <v>0</v>
      </c>
      <c r="G38" s="4" t="s">
        <v>8</v>
      </c>
      <c r="H38" s="20"/>
      <c r="I38" s="10"/>
    </row>
    <row r="39" spans="1:9" ht="15.75" x14ac:dyDescent="0.25">
      <c r="A39" s="16" t="s">
        <v>43</v>
      </c>
      <c r="B39" s="2"/>
      <c r="C39" s="4">
        <v>0</v>
      </c>
      <c r="D39" s="4">
        <v>5500000</v>
      </c>
      <c r="E39" s="4">
        <v>5534816.0599999996</v>
      </c>
      <c r="F39" s="4">
        <v>0</v>
      </c>
      <c r="G39" s="4">
        <v>1200000</v>
      </c>
      <c r="H39" s="19" t="s">
        <v>120</v>
      </c>
      <c r="I39" s="10"/>
    </row>
    <row r="40" spans="1:9" ht="15.75" x14ac:dyDescent="0.25">
      <c r="A40" s="1" t="s">
        <v>44</v>
      </c>
      <c r="B40" s="2"/>
      <c r="C40" s="4">
        <v>8000</v>
      </c>
      <c r="D40" s="4">
        <v>2000</v>
      </c>
      <c r="E40" s="4">
        <v>2250</v>
      </c>
      <c r="F40" s="4">
        <v>8425</v>
      </c>
      <c r="G40" s="4">
        <v>7500</v>
      </c>
      <c r="H40" s="20"/>
      <c r="I40" s="10"/>
    </row>
    <row r="41" spans="1:9" ht="15.75" x14ac:dyDescent="0.25">
      <c r="A41" s="16" t="s">
        <v>45</v>
      </c>
      <c r="B41" s="2"/>
      <c r="C41" s="4">
        <v>0</v>
      </c>
      <c r="D41" s="4">
        <v>0</v>
      </c>
      <c r="E41" s="4">
        <v>0</v>
      </c>
      <c r="F41" s="4">
        <v>0</v>
      </c>
      <c r="G41" s="4" t="s">
        <v>8</v>
      </c>
      <c r="H41" s="20"/>
      <c r="I41" s="10"/>
    </row>
    <row r="42" spans="1:9" ht="15.75" x14ac:dyDescent="0.25">
      <c r="A42" s="1" t="s">
        <v>46</v>
      </c>
      <c r="B42" s="2"/>
      <c r="C42" s="4">
        <v>350000</v>
      </c>
      <c r="D42" s="4">
        <v>350000</v>
      </c>
      <c r="E42" s="4">
        <v>295021</v>
      </c>
      <c r="F42" s="4">
        <v>290454</v>
      </c>
      <c r="G42" s="4">
        <v>368000</v>
      </c>
      <c r="H42" s="20"/>
      <c r="I42" s="10"/>
    </row>
    <row r="43" spans="1:9" ht="15.75" x14ac:dyDescent="0.25">
      <c r="A43" s="1" t="s">
        <v>47</v>
      </c>
      <c r="B43" s="2"/>
      <c r="C43" s="4">
        <v>667000</v>
      </c>
      <c r="D43" s="4">
        <v>664000</v>
      </c>
      <c r="E43" s="4">
        <v>664114.86</v>
      </c>
      <c r="F43" s="4">
        <v>393786.63</v>
      </c>
      <c r="G43" s="4">
        <v>730000</v>
      </c>
      <c r="H43" s="20"/>
      <c r="I43" s="10"/>
    </row>
    <row r="44" spans="1:9" ht="15.75" x14ac:dyDescent="0.25">
      <c r="A44" s="1" t="s">
        <v>48</v>
      </c>
      <c r="B44" s="2"/>
      <c r="C44" s="4">
        <v>15000</v>
      </c>
      <c r="D44" s="4">
        <v>21000</v>
      </c>
      <c r="E44" s="4">
        <v>20840</v>
      </c>
      <c r="F44" s="4">
        <v>0</v>
      </c>
      <c r="G44" s="4">
        <v>80000</v>
      </c>
      <c r="H44" s="20"/>
      <c r="I44" s="10"/>
    </row>
    <row r="45" spans="1:9" ht="15.75" x14ac:dyDescent="0.25">
      <c r="A45" s="1" t="s">
        <v>49</v>
      </c>
      <c r="B45" s="2"/>
      <c r="C45" s="4">
        <v>2500</v>
      </c>
      <c r="D45" s="4">
        <v>2500</v>
      </c>
      <c r="E45" s="4">
        <v>2110</v>
      </c>
      <c r="F45" s="4">
        <v>2520</v>
      </c>
      <c r="G45" s="4">
        <v>2500</v>
      </c>
      <c r="H45" s="20"/>
      <c r="I45" s="10"/>
    </row>
    <row r="46" spans="1:9" ht="15.75" x14ac:dyDescent="0.25">
      <c r="A46" s="1" t="s">
        <v>121</v>
      </c>
      <c r="B46" s="2"/>
      <c r="C46" s="4"/>
      <c r="D46" s="4"/>
      <c r="E46" s="4"/>
      <c r="F46" s="4"/>
      <c r="G46" s="4">
        <v>225000</v>
      </c>
      <c r="H46" s="19" t="s">
        <v>122</v>
      </c>
      <c r="I46" s="10"/>
    </row>
    <row r="47" spans="1:9" ht="15.75" x14ac:dyDescent="0.25">
      <c r="A47" s="1" t="s">
        <v>50</v>
      </c>
      <c r="B47" s="2"/>
      <c r="C47" s="4">
        <v>30000</v>
      </c>
      <c r="D47" s="4">
        <v>41000</v>
      </c>
      <c r="E47" s="4">
        <v>42029</v>
      </c>
      <c r="F47" s="4">
        <v>76428</v>
      </c>
      <c r="G47" s="4">
        <v>40000</v>
      </c>
      <c r="H47" s="20"/>
      <c r="I47" s="10"/>
    </row>
    <row r="48" spans="1:9" ht="15.75" x14ac:dyDescent="0.25">
      <c r="A48" s="1" t="s">
        <v>51</v>
      </c>
      <c r="B48" s="2"/>
      <c r="C48" s="4">
        <v>0</v>
      </c>
      <c r="D48" s="4">
        <v>0</v>
      </c>
      <c r="E48" s="4">
        <v>0</v>
      </c>
      <c r="F48" s="4">
        <v>0</v>
      </c>
      <c r="G48" s="4" t="s">
        <v>8</v>
      </c>
      <c r="H48" s="20"/>
      <c r="I48" s="10"/>
    </row>
    <row r="49" spans="1:9" ht="15.75" x14ac:dyDescent="0.25">
      <c r="A49" s="1" t="s">
        <v>52</v>
      </c>
      <c r="B49" s="2"/>
      <c r="C49" s="4">
        <v>80000</v>
      </c>
      <c r="D49" s="4">
        <v>130000</v>
      </c>
      <c r="E49" s="4">
        <v>137050</v>
      </c>
      <c r="F49" s="4">
        <v>127465.48</v>
      </c>
      <c r="G49" s="4">
        <v>130000</v>
      </c>
      <c r="H49" s="20"/>
      <c r="I49" s="10"/>
    </row>
    <row r="50" spans="1:9" ht="15.75" x14ac:dyDescent="0.25">
      <c r="A50" s="1" t="s">
        <v>53</v>
      </c>
      <c r="B50" s="2"/>
      <c r="C50" s="4">
        <v>320000</v>
      </c>
      <c r="D50" s="4">
        <v>372000</v>
      </c>
      <c r="E50" s="4">
        <v>383192.12</v>
      </c>
      <c r="F50" s="4">
        <v>433042.5</v>
      </c>
      <c r="G50" s="4">
        <v>345000</v>
      </c>
      <c r="H50" s="20"/>
      <c r="I50" s="10"/>
    </row>
    <row r="51" spans="1:9" ht="15.75" x14ac:dyDescent="0.25">
      <c r="A51" s="1" t="s">
        <v>54</v>
      </c>
      <c r="B51" s="2"/>
      <c r="C51" s="4">
        <v>0</v>
      </c>
      <c r="D51" s="4">
        <v>0</v>
      </c>
      <c r="E51" s="4">
        <v>0</v>
      </c>
      <c r="F51" s="4">
        <v>0</v>
      </c>
      <c r="G51" s="4">
        <v>37000</v>
      </c>
      <c r="H51" s="20"/>
      <c r="I51" s="10"/>
    </row>
    <row r="52" spans="1:9" ht="15.75" x14ac:dyDescent="0.25">
      <c r="A52" s="16" t="s">
        <v>55</v>
      </c>
      <c r="B52" s="2"/>
      <c r="C52" s="4">
        <v>0</v>
      </c>
      <c r="D52" s="4">
        <v>0</v>
      </c>
      <c r="E52" s="4">
        <v>0</v>
      </c>
      <c r="F52" s="4">
        <v>0</v>
      </c>
      <c r="G52" s="4" t="s">
        <v>8</v>
      </c>
      <c r="H52" s="20"/>
      <c r="I52" s="10"/>
    </row>
    <row r="53" spans="1:9" ht="15.75" x14ac:dyDescent="0.25">
      <c r="A53" s="16" t="s">
        <v>56</v>
      </c>
      <c r="B53" s="2"/>
      <c r="C53" s="4">
        <v>0</v>
      </c>
      <c r="D53" s="4">
        <v>7500</v>
      </c>
      <c r="E53" s="4">
        <v>7500</v>
      </c>
      <c r="F53" s="4">
        <v>0</v>
      </c>
      <c r="G53" s="4" t="s">
        <v>8</v>
      </c>
      <c r="H53" s="20"/>
      <c r="I53" s="10"/>
    </row>
    <row r="54" spans="1:9" ht="15.75" x14ac:dyDescent="0.25">
      <c r="A54" s="1" t="s">
        <v>57</v>
      </c>
      <c r="B54" s="2"/>
      <c r="C54" s="4">
        <v>10000</v>
      </c>
      <c r="D54" s="4">
        <v>24500</v>
      </c>
      <c r="E54" s="4">
        <v>26997</v>
      </c>
      <c r="F54" s="4">
        <v>13097</v>
      </c>
      <c r="G54" s="4">
        <v>10000</v>
      </c>
      <c r="H54" s="20"/>
      <c r="I54" s="10"/>
    </row>
    <row r="55" spans="1:9" ht="15.75" x14ac:dyDescent="0.25">
      <c r="A55" s="1" t="s">
        <v>58</v>
      </c>
      <c r="B55" s="2"/>
      <c r="C55" s="4">
        <v>500</v>
      </c>
      <c r="D55" s="4">
        <v>300500</v>
      </c>
      <c r="E55" s="4">
        <v>220037.00000000012</v>
      </c>
      <c r="F55" s="4">
        <v>460.41999999999996</v>
      </c>
      <c r="G55" s="4">
        <v>200000</v>
      </c>
      <c r="H55" s="20"/>
      <c r="I55" s="10"/>
    </row>
    <row r="56" spans="1:9" ht="15.75" x14ac:dyDescent="0.25">
      <c r="A56" s="16" t="s">
        <v>59</v>
      </c>
      <c r="B56" s="2"/>
      <c r="C56" s="4">
        <v>0</v>
      </c>
      <c r="D56" s="4">
        <v>0</v>
      </c>
      <c r="E56" s="4">
        <v>11479</v>
      </c>
      <c r="F56" s="4">
        <v>10744</v>
      </c>
      <c r="G56" s="4" t="s">
        <v>8</v>
      </c>
      <c r="H56" s="20"/>
      <c r="I56" s="10"/>
    </row>
    <row r="57" spans="1:9" ht="15.75" x14ac:dyDescent="0.25">
      <c r="A57" s="16" t="s">
        <v>60</v>
      </c>
      <c r="B57" s="2"/>
      <c r="C57" s="4">
        <v>0</v>
      </c>
      <c r="D57" s="4">
        <v>7680</v>
      </c>
      <c r="E57" s="4">
        <v>7678.14</v>
      </c>
      <c r="F57" s="4">
        <v>2045.53</v>
      </c>
      <c r="G57" s="4" t="s">
        <v>8</v>
      </c>
      <c r="H57" s="20"/>
      <c r="I57" s="10"/>
    </row>
    <row r="58" spans="1:9" ht="15.75" x14ac:dyDescent="0.25">
      <c r="A58" s="1" t="s">
        <v>61</v>
      </c>
      <c r="B58" s="2"/>
      <c r="C58" s="4">
        <v>5000</v>
      </c>
      <c r="D58" s="4">
        <v>5000</v>
      </c>
      <c r="E58" s="4">
        <v>4843</v>
      </c>
      <c r="F58" s="4">
        <v>5154</v>
      </c>
      <c r="G58" s="4">
        <v>5000</v>
      </c>
      <c r="H58" s="20"/>
      <c r="I58" s="10"/>
    </row>
    <row r="59" spans="1:9" ht="15.75" x14ac:dyDescent="0.25">
      <c r="A59" s="8" t="s">
        <v>62</v>
      </c>
      <c r="B59" s="9"/>
      <c r="C59" s="7">
        <f>SUM(C5:C58)</f>
        <v>24321000</v>
      </c>
      <c r="D59" s="7">
        <f t="shared" ref="D59:G59" si="0">SUM(D5:D58)</f>
        <v>34933431</v>
      </c>
      <c r="E59" s="7">
        <f t="shared" si="0"/>
        <v>33985220.93</v>
      </c>
      <c r="F59" s="7">
        <f t="shared" si="0"/>
        <v>31125842.520000003</v>
      </c>
      <c r="G59" s="7">
        <f t="shared" si="0"/>
        <v>28744000</v>
      </c>
      <c r="H59" s="20"/>
      <c r="I59" s="10"/>
    </row>
    <row r="60" spans="1:9" x14ac:dyDescent="0.25">
      <c r="A60" s="26"/>
      <c r="B60" s="26"/>
      <c r="C60" s="26"/>
      <c r="D60" s="26"/>
      <c r="E60" s="26"/>
      <c r="F60" s="26"/>
      <c r="G60" s="26"/>
    </row>
  </sheetData>
  <pageMargins left="0.7" right="0.7" top="0.78740157499999996" bottom="0.78740157499999996" header="0.3" footer="0.3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73"/>
  <sheetViews>
    <sheetView workbookViewId="0">
      <selection activeCell="A2" sqref="A2"/>
    </sheetView>
  </sheetViews>
  <sheetFormatPr defaultRowHeight="15" x14ac:dyDescent="0.25"/>
  <cols>
    <col min="2" max="2" width="33.42578125" customWidth="1"/>
    <col min="3" max="3" width="14.28515625" customWidth="1"/>
    <col min="4" max="4" width="13.7109375" customWidth="1"/>
    <col min="5" max="5" width="15.140625" customWidth="1"/>
    <col min="6" max="6" width="15.7109375" customWidth="1"/>
    <col min="7" max="7" width="16.85546875" customWidth="1"/>
    <col min="8" max="8" width="34.28515625" customWidth="1"/>
  </cols>
  <sheetData>
    <row r="1" spans="1:8" x14ac:dyDescent="0.25">
      <c r="A1" s="39" t="s">
        <v>127</v>
      </c>
    </row>
    <row r="2" spans="1:8" ht="15.75" x14ac:dyDescent="0.25">
      <c r="A2" s="33" t="s">
        <v>0</v>
      </c>
      <c r="B2" s="34" t="s">
        <v>1</v>
      </c>
      <c r="C2" s="22" t="s">
        <v>3</v>
      </c>
      <c r="D2" s="22" t="s">
        <v>4</v>
      </c>
      <c r="E2" s="22" t="s">
        <v>112</v>
      </c>
      <c r="F2" s="24" t="s">
        <v>5</v>
      </c>
      <c r="G2" s="35" t="s">
        <v>2</v>
      </c>
      <c r="H2" s="36" t="s">
        <v>7</v>
      </c>
    </row>
    <row r="3" spans="1:8" x14ac:dyDescent="0.25">
      <c r="A3" s="13" t="s">
        <v>63</v>
      </c>
      <c r="B3" s="2"/>
      <c r="C3" s="14">
        <v>10000</v>
      </c>
      <c r="D3" s="14">
        <v>10000</v>
      </c>
      <c r="E3" s="14">
        <v>0</v>
      </c>
      <c r="F3" s="14">
        <v>0</v>
      </c>
      <c r="G3" s="37">
        <v>10000</v>
      </c>
      <c r="H3" s="28"/>
    </row>
    <row r="4" spans="1:8" x14ac:dyDescent="0.25">
      <c r="A4" s="13" t="s">
        <v>64</v>
      </c>
      <c r="B4" s="2"/>
      <c r="C4" s="14">
        <v>12000</v>
      </c>
      <c r="D4" s="14">
        <v>12000</v>
      </c>
      <c r="E4" s="14">
        <v>10385</v>
      </c>
      <c r="F4" s="14">
        <v>10385.4</v>
      </c>
      <c r="G4" s="37">
        <v>12000</v>
      </c>
      <c r="H4" s="28"/>
    </row>
    <row r="5" spans="1:8" x14ac:dyDescent="0.25">
      <c r="A5" s="13" t="s">
        <v>31</v>
      </c>
      <c r="B5" s="2"/>
      <c r="C5" s="14">
        <v>200000</v>
      </c>
      <c r="D5" s="14">
        <v>200000</v>
      </c>
      <c r="E5" s="14">
        <v>72754.399999999994</v>
      </c>
      <c r="F5" s="14">
        <v>237150.6</v>
      </c>
      <c r="G5" s="37">
        <v>200000</v>
      </c>
      <c r="H5" s="28"/>
    </row>
    <row r="6" spans="1:8" x14ac:dyDescent="0.25">
      <c r="A6" s="13" t="s">
        <v>65</v>
      </c>
      <c r="B6" s="2"/>
      <c r="C6" s="14">
        <v>7500</v>
      </c>
      <c r="D6" s="14">
        <v>7500</v>
      </c>
      <c r="E6" s="14">
        <v>5800.7199999999993</v>
      </c>
      <c r="F6" s="14">
        <v>2900</v>
      </c>
      <c r="G6" s="37">
        <v>10000</v>
      </c>
      <c r="H6" s="28"/>
    </row>
    <row r="7" spans="1:8" x14ac:dyDescent="0.25">
      <c r="A7" s="13" t="s">
        <v>66</v>
      </c>
      <c r="B7" s="2"/>
      <c r="C7" s="14">
        <v>9320100</v>
      </c>
      <c r="D7" s="14">
        <v>6120100</v>
      </c>
      <c r="E7" s="14">
        <v>5436603.9099999992</v>
      </c>
      <c r="F7" s="14">
        <v>2477589.6100000003</v>
      </c>
      <c r="G7" s="37">
        <v>215100</v>
      </c>
      <c r="H7" s="28"/>
    </row>
    <row r="8" spans="1:8" x14ac:dyDescent="0.25">
      <c r="A8" s="13" t="s">
        <v>67</v>
      </c>
      <c r="B8" s="2"/>
      <c r="C8" s="14">
        <v>15220000</v>
      </c>
      <c r="D8" s="14">
        <v>15220000</v>
      </c>
      <c r="E8" s="14">
        <v>9545286.9199999999</v>
      </c>
      <c r="F8" s="14">
        <v>5584645.0799999991</v>
      </c>
      <c r="G8" s="37">
        <v>570000</v>
      </c>
      <c r="H8" s="28" t="s">
        <v>117</v>
      </c>
    </row>
    <row r="9" spans="1:8" x14ac:dyDescent="0.25">
      <c r="A9" s="13" t="s">
        <v>68</v>
      </c>
      <c r="B9" s="2"/>
      <c r="C9" s="14">
        <v>5000</v>
      </c>
      <c r="D9" s="14">
        <v>94600</v>
      </c>
      <c r="E9" s="14">
        <v>78344.92</v>
      </c>
      <c r="F9" s="14">
        <v>400</v>
      </c>
      <c r="G9" s="37">
        <v>43000</v>
      </c>
      <c r="H9" s="28"/>
    </row>
    <row r="10" spans="1:8" x14ac:dyDescent="0.25">
      <c r="A10" s="13" t="s">
        <v>69</v>
      </c>
      <c r="B10" s="2"/>
      <c r="C10" s="14">
        <v>388000</v>
      </c>
      <c r="D10" s="14">
        <v>403000</v>
      </c>
      <c r="E10" s="14">
        <v>401454</v>
      </c>
      <c r="F10" s="14">
        <v>379156</v>
      </c>
      <c r="G10" s="37">
        <v>403000</v>
      </c>
      <c r="H10" s="28"/>
    </row>
    <row r="11" spans="1:8" x14ac:dyDescent="0.25">
      <c r="A11" s="13" t="s">
        <v>33</v>
      </c>
      <c r="B11" s="2"/>
      <c r="C11" s="14">
        <v>172000</v>
      </c>
      <c r="D11" s="14">
        <v>172000</v>
      </c>
      <c r="E11" s="14">
        <v>0</v>
      </c>
      <c r="F11" s="14">
        <v>0</v>
      </c>
      <c r="G11" s="37">
        <v>215000</v>
      </c>
      <c r="H11" s="28"/>
    </row>
    <row r="12" spans="1:8" x14ac:dyDescent="0.25">
      <c r="A12" s="13" t="s">
        <v>34</v>
      </c>
      <c r="B12" s="2"/>
      <c r="C12" s="14">
        <v>2339200</v>
      </c>
      <c r="D12" s="14">
        <v>1069200</v>
      </c>
      <c r="E12" s="14">
        <v>185178.54</v>
      </c>
      <c r="F12" s="14">
        <v>543788.80000000005</v>
      </c>
      <c r="G12" s="37">
        <v>50000</v>
      </c>
      <c r="H12" s="28"/>
    </row>
    <row r="13" spans="1:8" x14ac:dyDescent="0.25">
      <c r="A13" s="13" t="s">
        <v>8</v>
      </c>
      <c r="B13" s="2" t="s">
        <v>70</v>
      </c>
      <c r="C13" s="14">
        <v>1460000</v>
      </c>
      <c r="D13" s="14">
        <v>1460000</v>
      </c>
      <c r="E13" s="14">
        <v>1216670</v>
      </c>
      <c r="F13" s="14">
        <v>1460004</v>
      </c>
      <c r="G13" s="15">
        <v>5270000</v>
      </c>
      <c r="H13" s="28" t="s">
        <v>125</v>
      </c>
    </row>
    <row r="14" spans="1:8" x14ac:dyDescent="0.25">
      <c r="A14" s="13" t="s">
        <v>71</v>
      </c>
      <c r="B14" s="2"/>
      <c r="C14" s="14">
        <v>1580000</v>
      </c>
      <c r="D14" s="14">
        <v>1811000</v>
      </c>
      <c r="E14" s="14">
        <v>1275423.6000000001</v>
      </c>
      <c r="F14" s="14">
        <v>1582701.44</v>
      </c>
      <c r="G14" s="37">
        <v>5310000</v>
      </c>
      <c r="H14" s="28" t="s">
        <v>124</v>
      </c>
    </row>
    <row r="15" spans="1:8" x14ac:dyDescent="0.25">
      <c r="A15" s="13" t="s">
        <v>72</v>
      </c>
      <c r="B15" s="2"/>
      <c r="C15" s="14">
        <v>6000</v>
      </c>
      <c r="D15" s="14">
        <v>6000</v>
      </c>
      <c r="E15" s="14">
        <v>6000</v>
      </c>
      <c r="F15" s="14">
        <v>6000</v>
      </c>
      <c r="G15" s="37">
        <v>6000</v>
      </c>
      <c r="H15" s="28"/>
    </row>
    <row r="16" spans="1:8" x14ac:dyDescent="0.25">
      <c r="A16" s="13" t="s">
        <v>36</v>
      </c>
      <c r="B16" s="2"/>
      <c r="C16" s="14">
        <v>26000</v>
      </c>
      <c r="D16" s="14">
        <v>26000</v>
      </c>
      <c r="E16" s="14">
        <v>17914</v>
      </c>
      <c r="F16" s="14">
        <v>20677</v>
      </c>
      <c r="G16" s="37">
        <v>28500</v>
      </c>
      <c r="H16" s="28"/>
    </row>
    <row r="17" spans="1:8" x14ac:dyDescent="0.25">
      <c r="A17" s="13" t="s">
        <v>37</v>
      </c>
      <c r="B17" s="2"/>
      <c r="C17" s="14">
        <v>22500</v>
      </c>
      <c r="D17" s="14">
        <v>43500</v>
      </c>
      <c r="E17" s="14">
        <v>32613</v>
      </c>
      <c r="F17" s="14">
        <v>15862</v>
      </c>
      <c r="G17" s="37">
        <v>25000</v>
      </c>
      <c r="H17" s="28"/>
    </row>
    <row r="18" spans="1:8" x14ac:dyDescent="0.25">
      <c r="A18" s="13" t="s">
        <v>38</v>
      </c>
      <c r="B18" s="2"/>
      <c r="C18" s="14">
        <v>80700</v>
      </c>
      <c r="D18" s="14">
        <v>98050</v>
      </c>
      <c r="E18" s="14">
        <v>76917.590000000011</v>
      </c>
      <c r="F18" s="14">
        <v>36686.94</v>
      </c>
      <c r="G18" s="37">
        <v>80950</v>
      </c>
      <c r="H18" s="28"/>
    </row>
    <row r="19" spans="1:8" x14ac:dyDescent="0.25">
      <c r="A19" s="13" t="s">
        <v>39</v>
      </c>
      <c r="B19" s="2"/>
      <c r="C19" s="14">
        <v>631000</v>
      </c>
      <c r="D19" s="14">
        <v>631000</v>
      </c>
      <c r="E19" s="14">
        <v>508339.53</v>
      </c>
      <c r="F19" s="14">
        <v>693441.12</v>
      </c>
      <c r="G19" s="37">
        <v>700000</v>
      </c>
      <c r="H19" s="28"/>
    </row>
    <row r="20" spans="1:8" x14ac:dyDescent="0.25">
      <c r="A20" s="31" t="s">
        <v>73</v>
      </c>
      <c r="B20" s="2"/>
      <c r="C20" s="14">
        <v>0</v>
      </c>
      <c r="D20" s="14">
        <v>0</v>
      </c>
      <c r="E20" s="14">
        <v>0</v>
      </c>
      <c r="F20" s="14">
        <v>0</v>
      </c>
      <c r="G20" s="37" t="s">
        <v>8</v>
      </c>
      <c r="H20" s="28"/>
    </row>
    <row r="21" spans="1:8" x14ac:dyDescent="0.25">
      <c r="A21" s="13" t="s">
        <v>74</v>
      </c>
      <c r="B21" s="2"/>
      <c r="C21" s="14">
        <v>33500</v>
      </c>
      <c r="D21" s="14">
        <v>53500</v>
      </c>
      <c r="E21" s="14">
        <v>37881.47</v>
      </c>
      <c r="F21" s="14">
        <v>15718.579999999998</v>
      </c>
      <c r="G21" s="37">
        <v>48500</v>
      </c>
      <c r="H21" s="28"/>
    </row>
    <row r="22" spans="1:8" x14ac:dyDescent="0.25">
      <c r="A22" s="13" t="s">
        <v>41</v>
      </c>
      <c r="B22" s="2"/>
      <c r="C22" s="14">
        <v>195000</v>
      </c>
      <c r="D22" s="14">
        <v>195000</v>
      </c>
      <c r="E22" s="14">
        <v>183721.88</v>
      </c>
      <c r="F22" s="14">
        <v>191508.01</v>
      </c>
      <c r="G22" s="37">
        <v>222500</v>
      </c>
      <c r="H22" s="28"/>
    </row>
    <row r="23" spans="1:8" x14ac:dyDescent="0.25">
      <c r="A23" s="13" t="s">
        <v>75</v>
      </c>
      <c r="B23" s="2"/>
      <c r="C23" s="14">
        <v>20000</v>
      </c>
      <c r="D23" s="14">
        <v>23000</v>
      </c>
      <c r="E23" s="14">
        <v>20030</v>
      </c>
      <c r="F23" s="14">
        <v>16945</v>
      </c>
      <c r="G23" s="37">
        <v>25000</v>
      </c>
      <c r="H23" s="28"/>
    </row>
    <row r="24" spans="1:8" x14ac:dyDescent="0.25">
      <c r="A24" s="13" t="s">
        <v>76</v>
      </c>
      <c r="B24" s="2"/>
      <c r="C24" s="14">
        <v>31500</v>
      </c>
      <c r="D24" s="14">
        <v>31500</v>
      </c>
      <c r="E24" s="14">
        <v>23118</v>
      </c>
      <c r="F24" s="14">
        <v>22905</v>
      </c>
      <c r="G24" s="37">
        <v>25000</v>
      </c>
      <c r="H24" s="28"/>
    </row>
    <row r="25" spans="1:8" x14ac:dyDescent="0.25">
      <c r="A25" s="13" t="s">
        <v>77</v>
      </c>
      <c r="B25" s="2"/>
      <c r="C25" s="14">
        <v>135000</v>
      </c>
      <c r="D25" s="14">
        <v>3842300</v>
      </c>
      <c r="E25" s="14">
        <v>3124916.23</v>
      </c>
      <c r="F25" s="14">
        <v>21586778.48</v>
      </c>
      <c r="G25" s="37">
        <v>2083000</v>
      </c>
      <c r="H25" s="28" t="s">
        <v>107</v>
      </c>
    </row>
    <row r="26" spans="1:8" x14ac:dyDescent="0.25">
      <c r="A26" s="13" t="s">
        <v>44</v>
      </c>
      <c r="B26" s="2"/>
      <c r="C26" s="14">
        <v>372000</v>
      </c>
      <c r="D26" s="14">
        <v>458050</v>
      </c>
      <c r="E26" s="14">
        <v>386206.43</v>
      </c>
      <c r="F26" s="14">
        <v>265584.30000000005</v>
      </c>
      <c r="G26" s="37">
        <v>465600</v>
      </c>
      <c r="H26" s="28"/>
    </row>
    <row r="27" spans="1:8" x14ac:dyDescent="0.25">
      <c r="A27" s="13" t="s">
        <v>78</v>
      </c>
      <c r="B27" s="2"/>
      <c r="C27" s="14">
        <v>0</v>
      </c>
      <c r="D27" s="14">
        <v>0</v>
      </c>
      <c r="E27" s="14">
        <v>0</v>
      </c>
      <c r="F27" s="14">
        <v>0</v>
      </c>
      <c r="G27" s="37" t="s">
        <v>8</v>
      </c>
      <c r="H27" s="28"/>
    </row>
    <row r="28" spans="1:8" x14ac:dyDescent="0.25">
      <c r="A28" s="13" t="s">
        <v>79</v>
      </c>
      <c r="B28" s="2"/>
      <c r="C28" s="14">
        <v>324600</v>
      </c>
      <c r="D28" s="14">
        <v>4459700</v>
      </c>
      <c r="E28" s="14">
        <v>3028179.4699999997</v>
      </c>
      <c r="F28" s="14">
        <v>409460</v>
      </c>
      <c r="G28" s="37">
        <v>1078600</v>
      </c>
      <c r="H28" s="28" t="s">
        <v>108</v>
      </c>
    </row>
    <row r="29" spans="1:8" x14ac:dyDescent="0.25">
      <c r="A29" s="13" t="s">
        <v>80</v>
      </c>
      <c r="B29" s="2"/>
      <c r="C29" s="14">
        <v>0</v>
      </c>
      <c r="D29" s="14">
        <v>0</v>
      </c>
      <c r="E29" s="14">
        <v>0</v>
      </c>
      <c r="F29" s="14">
        <v>0</v>
      </c>
      <c r="G29" s="37" t="s">
        <v>8</v>
      </c>
      <c r="H29" s="28"/>
    </row>
    <row r="30" spans="1:8" x14ac:dyDescent="0.25">
      <c r="A30" s="13" t="s">
        <v>81</v>
      </c>
      <c r="B30" s="2"/>
      <c r="C30" s="14">
        <v>5400</v>
      </c>
      <c r="D30" s="14">
        <v>5400</v>
      </c>
      <c r="E30" s="14">
        <v>4400</v>
      </c>
      <c r="F30" s="14">
        <v>5400</v>
      </c>
      <c r="G30" s="37">
        <v>5400</v>
      </c>
      <c r="H30" s="28"/>
    </row>
    <row r="31" spans="1:8" x14ac:dyDescent="0.25">
      <c r="A31" s="31" t="s">
        <v>82</v>
      </c>
      <c r="B31" s="2"/>
      <c r="C31" s="14">
        <v>1000</v>
      </c>
      <c r="D31" s="14">
        <v>1000</v>
      </c>
      <c r="E31" s="14">
        <v>1000</v>
      </c>
      <c r="F31" s="14">
        <v>1000</v>
      </c>
      <c r="G31" s="37">
        <v>1000</v>
      </c>
      <c r="H31" s="28"/>
    </row>
    <row r="32" spans="1:8" x14ac:dyDescent="0.25">
      <c r="A32" s="13" t="s">
        <v>46</v>
      </c>
      <c r="B32" s="2"/>
      <c r="C32" s="14">
        <v>390000</v>
      </c>
      <c r="D32" s="14">
        <v>390000</v>
      </c>
      <c r="E32" s="14">
        <v>70199.100000000006</v>
      </c>
      <c r="F32" s="14">
        <v>284209.19</v>
      </c>
      <c r="G32" s="37">
        <v>1084000</v>
      </c>
      <c r="H32" s="28" t="s">
        <v>109</v>
      </c>
    </row>
    <row r="33" spans="1:8" x14ac:dyDescent="0.25">
      <c r="A33" s="13" t="s">
        <v>47</v>
      </c>
      <c r="B33" s="2"/>
      <c r="C33" s="14">
        <v>240000</v>
      </c>
      <c r="D33" s="14">
        <v>240000</v>
      </c>
      <c r="E33" s="14">
        <v>37037.089999999997</v>
      </c>
      <c r="F33" s="14">
        <v>220544.03999999998</v>
      </c>
      <c r="G33" s="37">
        <v>150000</v>
      </c>
      <c r="H33" s="28"/>
    </row>
    <row r="34" spans="1:8" x14ac:dyDescent="0.25">
      <c r="A34" s="13" t="s">
        <v>83</v>
      </c>
      <c r="B34" s="2"/>
      <c r="C34" s="14">
        <v>390000</v>
      </c>
      <c r="D34" s="14">
        <v>620000</v>
      </c>
      <c r="E34" s="14">
        <v>539656.67000000004</v>
      </c>
      <c r="F34" s="14">
        <v>1045866.64</v>
      </c>
      <c r="G34" s="37">
        <v>520000</v>
      </c>
      <c r="H34" s="28"/>
    </row>
    <row r="35" spans="1:8" x14ac:dyDescent="0.25">
      <c r="A35" s="13" t="s">
        <v>48</v>
      </c>
      <c r="B35" s="2"/>
      <c r="C35" s="14">
        <v>349000</v>
      </c>
      <c r="D35" s="14">
        <v>723100</v>
      </c>
      <c r="E35" s="14">
        <v>165058.45000000001</v>
      </c>
      <c r="F35" s="14">
        <v>97627.95</v>
      </c>
      <c r="G35" s="37">
        <v>389000</v>
      </c>
      <c r="H35" s="28" t="s">
        <v>118</v>
      </c>
    </row>
    <row r="36" spans="1:8" x14ac:dyDescent="0.25">
      <c r="A36" s="13" t="s">
        <v>84</v>
      </c>
      <c r="B36" s="2"/>
      <c r="C36" s="14">
        <v>152000</v>
      </c>
      <c r="D36" s="14">
        <v>152000</v>
      </c>
      <c r="E36" s="14">
        <v>0</v>
      </c>
      <c r="F36" s="14">
        <v>0</v>
      </c>
      <c r="G36" s="37">
        <v>377000</v>
      </c>
      <c r="H36" s="28" t="s">
        <v>110</v>
      </c>
    </row>
    <row r="37" spans="1:8" x14ac:dyDescent="0.25">
      <c r="A37" s="13" t="s">
        <v>85</v>
      </c>
      <c r="B37" s="2"/>
      <c r="C37" s="14">
        <v>100000</v>
      </c>
      <c r="D37" s="14">
        <v>100000</v>
      </c>
      <c r="E37" s="14">
        <v>70000</v>
      </c>
      <c r="F37" s="14">
        <v>130000</v>
      </c>
      <c r="G37" s="37" t="s">
        <v>8</v>
      </c>
      <c r="H37" s="28"/>
    </row>
    <row r="38" spans="1:8" x14ac:dyDescent="0.25">
      <c r="A38" s="13" t="s">
        <v>51</v>
      </c>
      <c r="B38" s="2"/>
      <c r="C38" s="14">
        <v>40000</v>
      </c>
      <c r="D38" s="14">
        <v>10200</v>
      </c>
      <c r="E38" s="14">
        <v>5154.8</v>
      </c>
      <c r="F38" s="14">
        <v>37801.350000000006</v>
      </c>
      <c r="G38" s="37">
        <v>23000</v>
      </c>
      <c r="H38" s="28"/>
    </row>
    <row r="39" spans="1:8" x14ac:dyDescent="0.25">
      <c r="A39" s="13" t="s">
        <v>52</v>
      </c>
      <c r="B39" s="2"/>
      <c r="C39" s="14">
        <v>1608000</v>
      </c>
      <c r="D39" s="14">
        <v>1638000</v>
      </c>
      <c r="E39" s="14">
        <v>1020416.6000000001</v>
      </c>
      <c r="F39" s="14">
        <v>1245865.8500000001</v>
      </c>
      <c r="G39" s="37">
        <v>1593000</v>
      </c>
      <c r="H39" s="28"/>
    </row>
    <row r="40" spans="1:8" x14ac:dyDescent="0.25">
      <c r="A40" s="13" t="s">
        <v>86</v>
      </c>
      <c r="B40" s="2"/>
      <c r="C40" s="14">
        <v>140000</v>
      </c>
      <c r="D40" s="14">
        <v>70000</v>
      </c>
      <c r="E40" s="14">
        <v>47205.03</v>
      </c>
      <c r="F40" s="14">
        <v>131102.05000000002</v>
      </c>
      <c r="G40" s="37">
        <v>60000</v>
      </c>
      <c r="H40" s="28"/>
    </row>
    <row r="41" spans="1:8" x14ac:dyDescent="0.25">
      <c r="A41" s="13" t="s">
        <v>54</v>
      </c>
      <c r="B41" s="2"/>
      <c r="C41" s="14">
        <v>132500</v>
      </c>
      <c r="D41" s="14">
        <v>3265100</v>
      </c>
      <c r="E41" s="14">
        <v>3146697.7100000004</v>
      </c>
      <c r="F41" s="14">
        <v>1884862.19</v>
      </c>
      <c r="G41" s="37">
        <v>388600</v>
      </c>
      <c r="H41" s="28"/>
    </row>
    <row r="42" spans="1:8" x14ac:dyDescent="0.25">
      <c r="A42" s="13" t="s">
        <v>87</v>
      </c>
      <c r="B42" s="2"/>
      <c r="C42" s="14">
        <v>2778500</v>
      </c>
      <c r="D42" s="14">
        <v>2859267</v>
      </c>
      <c r="E42" s="14">
        <v>2123116.2000000002</v>
      </c>
      <c r="F42" s="14">
        <v>2627559.42</v>
      </c>
      <c r="G42" s="37">
        <v>2982500</v>
      </c>
      <c r="H42" s="28" t="s">
        <v>111</v>
      </c>
    </row>
    <row r="43" spans="1:8" x14ac:dyDescent="0.25">
      <c r="A43" s="13" t="s">
        <v>88</v>
      </c>
      <c r="B43" s="2"/>
      <c r="C43" s="14">
        <v>23200</v>
      </c>
      <c r="D43" s="14">
        <v>23200</v>
      </c>
      <c r="E43" s="14">
        <v>55.240000000000016</v>
      </c>
      <c r="F43" s="14">
        <v>18193.560000000001</v>
      </c>
      <c r="G43" s="37">
        <v>200</v>
      </c>
      <c r="H43" s="28"/>
    </row>
    <row r="44" spans="1:8" x14ac:dyDescent="0.25">
      <c r="A44" s="13" t="s">
        <v>89</v>
      </c>
      <c r="B44" s="2"/>
      <c r="C44" s="14">
        <v>0</v>
      </c>
      <c r="D44" s="14">
        <v>0</v>
      </c>
      <c r="E44" s="14">
        <v>0</v>
      </c>
      <c r="F44" s="14">
        <v>0</v>
      </c>
      <c r="G44" s="37" t="s">
        <v>8</v>
      </c>
      <c r="H44" s="28"/>
    </row>
    <row r="45" spans="1:8" x14ac:dyDescent="0.25">
      <c r="A45" s="13" t="s">
        <v>90</v>
      </c>
      <c r="B45" s="2"/>
      <c r="C45" s="14">
        <v>15000</v>
      </c>
      <c r="D45" s="14">
        <v>30000</v>
      </c>
      <c r="E45" s="14">
        <v>30000</v>
      </c>
      <c r="F45" s="14">
        <v>15000</v>
      </c>
      <c r="G45" s="37">
        <v>30000</v>
      </c>
      <c r="H45" s="28"/>
    </row>
    <row r="46" spans="1:8" x14ac:dyDescent="0.25">
      <c r="A46" s="13" t="s">
        <v>91</v>
      </c>
      <c r="B46" s="2"/>
      <c r="C46" s="14">
        <v>33000</v>
      </c>
      <c r="D46" s="14">
        <v>50000</v>
      </c>
      <c r="E46" s="14">
        <v>50000</v>
      </c>
      <c r="F46" s="14">
        <v>30500</v>
      </c>
      <c r="G46" s="37">
        <v>50000</v>
      </c>
      <c r="H46" s="28"/>
    </row>
    <row r="47" spans="1:8" x14ac:dyDescent="0.25">
      <c r="A47" s="31" t="s">
        <v>92</v>
      </c>
      <c r="B47" s="2"/>
      <c r="C47" s="14">
        <v>15000</v>
      </c>
      <c r="D47" s="14">
        <v>30000</v>
      </c>
      <c r="E47" s="14">
        <v>30000</v>
      </c>
      <c r="F47" s="14">
        <v>0</v>
      </c>
      <c r="G47" s="37">
        <v>30000</v>
      </c>
      <c r="H47" s="28"/>
    </row>
    <row r="48" spans="1:8" x14ac:dyDescent="0.25">
      <c r="A48" s="13" t="s">
        <v>93</v>
      </c>
      <c r="B48" s="2"/>
      <c r="C48" s="14">
        <v>10000</v>
      </c>
      <c r="D48" s="14">
        <v>10000</v>
      </c>
      <c r="E48" s="14">
        <v>0</v>
      </c>
      <c r="F48" s="14">
        <v>0</v>
      </c>
      <c r="G48" s="37">
        <v>10000</v>
      </c>
      <c r="H48" s="28"/>
    </row>
    <row r="49" spans="1:8" x14ac:dyDescent="0.25">
      <c r="A49" s="31" t="s">
        <v>94</v>
      </c>
      <c r="B49" s="2"/>
      <c r="C49" s="14">
        <v>0</v>
      </c>
      <c r="D49" s="14">
        <v>0</v>
      </c>
      <c r="E49" s="14">
        <v>0</v>
      </c>
      <c r="F49" s="14">
        <v>0</v>
      </c>
      <c r="G49" s="37" t="s">
        <v>8</v>
      </c>
      <c r="H49" s="28"/>
    </row>
    <row r="50" spans="1:8" x14ac:dyDescent="0.25">
      <c r="A50" s="13" t="s">
        <v>95</v>
      </c>
      <c r="B50" s="2"/>
      <c r="C50" s="14">
        <v>388400</v>
      </c>
      <c r="D50" s="14">
        <v>8228400</v>
      </c>
      <c r="E50" s="14">
        <v>743152.56</v>
      </c>
      <c r="F50" s="14">
        <v>386249.59</v>
      </c>
      <c r="G50" s="37">
        <v>7349500</v>
      </c>
      <c r="H50" s="28" t="s">
        <v>119</v>
      </c>
    </row>
    <row r="51" spans="1:8" x14ac:dyDescent="0.25">
      <c r="A51" s="13" t="s">
        <v>96</v>
      </c>
      <c r="B51" s="2"/>
      <c r="C51" s="14">
        <v>1504400</v>
      </c>
      <c r="D51" s="14">
        <v>1594400</v>
      </c>
      <c r="E51" s="14">
        <v>1281938.1200000001</v>
      </c>
      <c r="F51" s="14">
        <v>1401521.5</v>
      </c>
      <c r="G51" s="37">
        <v>1736600</v>
      </c>
      <c r="H51" s="28"/>
    </row>
    <row r="52" spans="1:8" x14ac:dyDescent="0.25">
      <c r="A52" s="31" t="s">
        <v>97</v>
      </c>
      <c r="B52" s="2"/>
      <c r="C52" s="14">
        <v>0</v>
      </c>
      <c r="D52" s="14">
        <v>0</v>
      </c>
      <c r="E52" s="14">
        <v>0</v>
      </c>
      <c r="F52" s="14">
        <v>0</v>
      </c>
      <c r="G52" s="37" t="s">
        <v>8</v>
      </c>
      <c r="H52" s="28"/>
    </row>
    <row r="53" spans="1:8" x14ac:dyDescent="0.25">
      <c r="A53" s="13" t="s">
        <v>98</v>
      </c>
      <c r="B53" s="2"/>
      <c r="C53" s="14">
        <v>0</v>
      </c>
      <c r="D53" s="14">
        <v>40000</v>
      </c>
      <c r="E53" s="14">
        <v>38270.880000000005</v>
      </c>
      <c r="F53" s="14">
        <v>0</v>
      </c>
      <c r="G53" s="37" t="s">
        <v>8</v>
      </c>
      <c r="H53" s="28"/>
    </row>
    <row r="54" spans="1:8" x14ac:dyDescent="0.25">
      <c r="A54" s="32" t="s">
        <v>99</v>
      </c>
      <c r="B54" s="2"/>
      <c r="C54" s="14">
        <v>0</v>
      </c>
      <c r="D54" s="14">
        <v>0</v>
      </c>
      <c r="E54" s="14">
        <v>0</v>
      </c>
      <c r="F54" s="14">
        <v>0</v>
      </c>
      <c r="G54" s="37">
        <v>40200</v>
      </c>
      <c r="H54" s="28"/>
    </row>
    <row r="55" spans="1:8" x14ac:dyDescent="0.25">
      <c r="A55" s="13" t="s">
        <v>123</v>
      </c>
      <c r="B55" s="2"/>
      <c r="C55" s="14">
        <v>2112500</v>
      </c>
      <c r="D55" s="14">
        <v>2119500</v>
      </c>
      <c r="E55" s="14">
        <v>1724031.58</v>
      </c>
      <c r="F55" s="14">
        <v>2040673.6799999997</v>
      </c>
      <c r="G55" s="37">
        <v>2247200</v>
      </c>
      <c r="H55" s="28"/>
    </row>
    <row r="56" spans="1:8" x14ac:dyDescent="0.25">
      <c r="A56" s="31" t="s">
        <v>100</v>
      </c>
      <c r="B56" s="2"/>
      <c r="C56" s="14">
        <v>0</v>
      </c>
      <c r="D56" s="14">
        <v>100000</v>
      </c>
      <c r="E56" s="14">
        <v>0</v>
      </c>
      <c r="F56" s="14">
        <v>0</v>
      </c>
      <c r="G56" s="37" t="s">
        <v>8</v>
      </c>
      <c r="H56" s="28"/>
    </row>
    <row r="57" spans="1:8" x14ac:dyDescent="0.25">
      <c r="A57" s="13" t="s">
        <v>58</v>
      </c>
      <c r="B57" s="2"/>
      <c r="C57" s="14">
        <v>20500</v>
      </c>
      <c r="D57" s="14">
        <v>20500</v>
      </c>
      <c r="E57" s="14">
        <v>15724.340000000002</v>
      </c>
      <c r="F57" s="14">
        <v>20405.550000000003</v>
      </c>
      <c r="G57" s="37">
        <v>15000</v>
      </c>
      <c r="H57" s="28"/>
    </row>
    <row r="58" spans="1:8" x14ac:dyDescent="0.25">
      <c r="A58" s="13" t="s">
        <v>101</v>
      </c>
      <c r="B58" s="2"/>
      <c r="C58" s="14">
        <v>81000</v>
      </c>
      <c r="D58" s="14">
        <v>81000</v>
      </c>
      <c r="E58" s="14">
        <v>80581</v>
      </c>
      <c r="F58" s="14">
        <v>76525</v>
      </c>
      <c r="G58" s="37">
        <v>81000</v>
      </c>
      <c r="H58" s="28"/>
    </row>
    <row r="59" spans="1:8" x14ac:dyDescent="0.25">
      <c r="A59" s="13" t="s">
        <v>102</v>
      </c>
      <c r="B59" s="2"/>
      <c r="C59" s="14">
        <v>200000</v>
      </c>
      <c r="D59" s="14">
        <v>261000</v>
      </c>
      <c r="E59" s="14">
        <v>260899</v>
      </c>
      <c r="F59" s="14">
        <v>347131</v>
      </c>
      <c r="G59" s="37">
        <v>50000</v>
      </c>
      <c r="H59" s="28"/>
    </row>
    <row r="60" spans="1:8" x14ac:dyDescent="0.25">
      <c r="A60" s="13" t="s">
        <v>103</v>
      </c>
      <c r="B60" s="2"/>
      <c r="C60" s="14">
        <v>0</v>
      </c>
      <c r="D60" s="14">
        <v>0</v>
      </c>
      <c r="E60" s="14">
        <v>0</v>
      </c>
      <c r="F60" s="14">
        <v>0</v>
      </c>
      <c r="G60" s="37" t="s">
        <v>8</v>
      </c>
      <c r="H60" s="28"/>
    </row>
    <row r="61" spans="1:8" x14ac:dyDescent="0.25">
      <c r="A61" s="13" t="s">
        <v>8</v>
      </c>
      <c r="B61" s="2" t="s">
        <v>104</v>
      </c>
      <c r="C61" s="14">
        <v>0</v>
      </c>
      <c r="D61" s="14">
        <v>6993699</v>
      </c>
      <c r="E61" s="14">
        <v>0</v>
      </c>
      <c r="F61" s="14">
        <v>0</v>
      </c>
      <c r="G61" s="15">
        <v>14418050</v>
      </c>
      <c r="H61" s="28"/>
    </row>
    <row r="62" spans="1:8" x14ac:dyDescent="0.25">
      <c r="A62" s="13" t="s">
        <v>61</v>
      </c>
      <c r="B62" s="2"/>
      <c r="C62" s="14">
        <v>460000</v>
      </c>
      <c r="D62" s="14">
        <v>7493699</v>
      </c>
      <c r="E62" s="14">
        <v>315450</v>
      </c>
      <c r="F62" s="14">
        <v>392464</v>
      </c>
      <c r="G62" s="37">
        <v>14702050</v>
      </c>
      <c r="H62" s="28"/>
    </row>
    <row r="63" spans="1:8" x14ac:dyDescent="0.25">
      <c r="A63" s="11" t="s">
        <v>62</v>
      </c>
      <c r="B63" s="9"/>
      <c r="C63" s="12">
        <f>SUM(C3:C62)-C13-C61</f>
        <v>42321000</v>
      </c>
      <c r="D63" s="12">
        <f t="shared" ref="D63:G63" si="0">SUM(D3:D62)-D13-D61</f>
        <v>65142766</v>
      </c>
      <c r="E63" s="12">
        <f t="shared" si="0"/>
        <v>36257113.980000004</v>
      </c>
      <c r="F63" s="12">
        <f t="shared" si="0"/>
        <v>46540785.920000002</v>
      </c>
      <c r="G63" s="12">
        <f t="shared" si="0"/>
        <v>45742000</v>
      </c>
      <c r="H63" s="27"/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30" t="s">
        <v>113</v>
      </c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 t="s">
        <v>114</v>
      </c>
      <c r="C67" s="29">
        <v>18000000</v>
      </c>
      <c r="D67" s="29"/>
      <c r="E67" s="29"/>
      <c r="F67" s="29"/>
      <c r="G67" s="29"/>
      <c r="H67" s="26"/>
    </row>
    <row r="68" spans="1:8" x14ac:dyDescent="0.25">
      <c r="A68" s="26"/>
      <c r="B68" s="26" t="s">
        <v>115</v>
      </c>
      <c r="C68" s="29">
        <v>-1002000</v>
      </c>
      <c r="D68" s="29"/>
      <c r="E68" s="29"/>
      <c r="F68" s="29"/>
      <c r="G68" s="29"/>
      <c r="H68" s="26"/>
    </row>
    <row r="69" spans="1:8" x14ac:dyDescent="0.25">
      <c r="A69" s="26"/>
      <c r="B69" s="26" t="s">
        <v>116</v>
      </c>
      <c r="C69" s="38">
        <f>SUM(C67:C68)</f>
        <v>16998000</v>
      </c>
      <c r="D69" s="29"/>
      <c r="E69" s="29"/>
      <c r="F69" s="29"/>
      <c r="G69" s="29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</sheetData>
  <pageMargins left="0.7" right="0.7" top="0.78740157499999996" bottom="0.78740157499999996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2022-12-05T07:48:39Z</cp:lastPrinted>
  <dcterms:created xsi:type="dcterms:W3CDTF">2016-04-24T07:59:01Z</dcterms:created>
  <dcterms:modified xsi:type="dcterms:W3CDTF">2022-12-05T07:48:45Z</dcterms:modified>
</cp:coreProperties>
</file>